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<sst xmlns="http://schemas.openxmlformats.org/spreadsheetml/2006/main" count="160" uniqueCount="34">
  <si>
    <t>2015秋東部FM結果</t>
  </si>
  <si>
    <t>テーマ</t>
  </si>
  <si>
    <t>同</t>
  </si>
  <si>
    <t>構成力</t>
  </si>
  <si>
    <t>完成度</t>
  </si>
  <si>
    <t>計</t>
  </si>
  <si>
    <t>東大</t>
  </si>
  <si>
    <t>外語</t>
  </si>
  <si>
    <t>明治</t>
  </si>
  <si>
    <t>農大</t>
  </si>
  <si>
    <t>１番ジャッジ</t>
  </si>
  <si>
    <t>順位</t>
  </si>
  <si>
    <t>７番ジャッジ</t>
  </si>
  <si>
    <t>６番ジャッジ</t>
  </si>
  <si>
    <t>５番ジャッジ</t>
  </si>
  <si>
    <t>４番ジャッジ</t>
  </si>
  <si>
    <t>３番ジャッジ</t>
  </si>
  <si>
    <t>２番ジャッジ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</si>
  <si>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</si>
  <si>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</si>
  <si>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</si>
  <si>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</si>
  <si>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</si>
  <si>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</si>
  <si>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</si>
  <si>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</si>
  <si>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名城</t>
  </si>
  <si>
    <t>岩手</t>
  </si>
  <si>
    <t>北海道</t>
  </si>
  <si>
    <t>神戸</t>
  </si>
  <si>
    <t>岡山</t>
  </si>
  <si>
    <t>大阪</t>
  </si>
  <si>
    <t>９位</t>
  </si>
  <si>
    <t>１０位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</si>
</sst>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workbookViewId="0" topLeftCell="A2">
      <selection activeCell="J5" sqref="J5"/>
    </sheetView>
  </sheetViews>
  <sheetFormatPr defaultColWidth="9.00390625" defaultRowHeight="13.5"/>
  <cols>
    <col min="1" max="1" width="10.375" style="0" customWidth="1"/>
  </cols>
  <sheetData>
    <row r="1" ht="13.5">
      <c r="A1" t="s">
        <v>0</v>
      </c>
    </row>
    <row r="3" spans="1:10" ht="13.5">
      <c r="A3" s="1" t="s">
        <v>10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11</v>
      </c>
      <c r="I3" t="s">
        <v>18</v>
      </c>
      <c r="J3" t="s">
        <v>31</v>
      </c>
    </row>
    <row r="4" spans="1:10" ht="13.5">
      <c r="A4" s="1" t="s">
        <v>26</v>
      </c>
      <c r="B4" s="1">
        <v>72</v>
      </c>
      <c r="C4" s="1">
        <v>71</v>
      </c>
      <c r="D4" s="1">
        <v>75</v>
      </c>
      <c r="E4" s="1">
        <v>72</v>
      </c>
      <c r="F4" s="1">
        <f>B4+C4+D4+E4</f>
        <v>290</v>
      </c>
      <c r="G4" s="1">
        <f>RANK(F4,$F$4:$F$13,0)</f>
        <v>10</v>
      </c>
      <c r="I4" t="s">
        <v>19</v>
      </c>
      <c r="J4" t="s">
        <v>7</v>
      </c>
    </row>
    <row r="5" spans="1:10" ht="12" customHeight="1">
      <c r="A5" s="1" t="s">
        <v>6</v>
      </c>
      <c r="B5" s="1">
        <v>87</v>
      </c>
      <c r="C5" s="1">
        <v>87</v>
      </c>
      <c r="D5" s="1">
        <v>88</v>
      </c>
      <c r="E5" s="1">
        <v>93</v>
      </c>
      <c r="F5" s="1">
        <f aca="true" t="shared" si="0" ref="F5:F13">B5+C5+D5+E5</f>
        <v>355</v>
      </c>
      <c r="G5" s="1">
        <f aca="true" t="shared" si="1" ref="G5:G13">RANK(F5,$F$4:$F$13,0)</f>
        <v>6</v>
      </c>
      <c r="I5" t="s">
        <v>20</v>
      </c>
      <c r="J5" t="s">
        <v>29</v>
      </c>
    </row>
    <row r="6" spans="1:10" ht="13.5">
      <c r="A6" s="1" t="s">
        <v>27</v>
      </c>
      <c r="B6" s="1">
        <v>85</v>
      </c>
      <c r="C6" s="1">
        <v>86</v>
      </c>
      <c r="D6" s="1">
        <v>85</v>
      </c>
      <c r="E6" s="1">
        <v>91</v>
      </c>
      <c r="F6" s="1">
        <f t="shared" si="0"/>
        <v>347</v>
      </c>
      <c r="G6" s="1">
        <f t="shared" si="1"/>
        <v>7</v>
      </c>
      <c r="I6" t="s">
        <v>21</v>
      </c>
      <c r="J6" t="s">
        <v>30</v>
      </c>
    </row>
    <row r="7" spans="1:10" ht="13.5">
      <c r="A7" s="1" t="s">
        <v>28</v>
      </c>
      <c r="B7" s="1">
        <v>83</v>
      </c>
      <c r="C7" s="1">
        <v>81</v>
      </c>
      <c r="D7" s="1">
        <v>80</v>
      </c>
      <c r="E7" s="1">
        <v>82</v>
      </c>
      <c r="F7" s="1">
        <f>B7+C7+D7+E7</f>
        <v>326</v>
      </c>
      <c r="G7" s="1">
        <f t="shared" si="1"/>
        <v>8</v>
      </c>
      <c r="I7" t="s">
        <v>22</v>
      </c>
      <c r="J7" t="s">
        <v>9</v>
      </c>
    </row>
    <row r="8" spans="1:10" ht="13.5">
      <c r="A8" s="1" t="s">
        <v>7</v>
      </c>
      <c r="B8" s="1">
        <v>90</v>
      </c>
      <c r="C8" s="1">
        <v>93</v>
      </c>
      <c r="D8" s="1">
        <v>91</v>
      </c>
      <c r="E8" s="1">
        <v>95</v>
      </c>
      <c r="F8" s="1">
        <f>B8+C8+D8+E8</f>
        <v>369</v>
      </c>
      <c r="G8" s="1">
        <f t="shared" si="1"/>
        <v>3</v>
      </c>
      <c r="I8" t="s">
        <v>23</v>
      </c>
      <c r="J8" t="s">
        <v>6</v>
      </c>
    </row>
    <row r="9" spans="1:10" ht="13.5">
      <c r="A9" s="1" t="s">
        <v>8</v>
      </c>
      <c r="B9" s="1">
        <v>89</v>
      </c>
      <c r="C9" s="1">
        <v>90</v>
      </c>
      <c r="D9" s="1">
        <v>90</v>
      </c>
      <c r="E9" s="1">
        <v>91</v>
      </c>
      <c r="F9" s="1">
        <f t="shared" si="0"/>
        <v>360</v>
      </c>
      <c r="G9" s="1">
        <f t="shared" si="1"/>
        <v>5</v>
      </c>
      <c r="I9" t="s">
        <v>24</v>
      </c>
      <c r="J9" t="s">
        <v>8</v>
      </c>
    </row>
    <row r="10" spans="1:10" ht="13.5">
      <c r="A10" s="1" t="s">
        <v>29</v>
      </c>
      <c r="B10" s="1">
        <v>90</v>
      </c>
      <c r="C10" s="1">
        <v>92</v>
      </c>
      <c r="D10" s="1">
        <v>92</v>
      </c>
      <c r="E10" s="1">
        <v>96</v>
      </c>
      <c r="F10" s="1">
        <f t="shared" si="0"/>
        <v>370</v>
      </c>
      <c r="G10" s="1">
        <f t="shared" si="1"/>
        <v>2</v>
      </c>
      <c r="I10" t="s">
        <v>25</v>
      </c>
      <c r="J10" t="s">
        <v>28</v>
      </c>
    </row>
    <row r="11" spans="1:10" ht="13.5">
      <c r="A11" s="1" t="s">
        <v>30</v>
      </c>
      <c r="B11" s="1">
        <v>81</v>
      </c>
      <c r="C11" s="1">
        <v>79</v>
      </c>
      <c r="D11" s="1">
        <v>78</v>
      </c>
      <c r="E11" s="1">
        <v>78</v>
      </c>
      <c r="F11" s="1">
        <f t="shared" si="0"/>
        <v>316</v>
      </c>
      <c r="G11" s="1">
        <f t="shared" si="1"/>
        <v>9</v>
      </c>
      <c r="I11" t="s">
        <v>32</v>
      </c>
      <c r="J11" t="s">
        <v>26</v>
      </c>
    </row>
    <row r="12" spans="1:10" ht="13.5">
      <c r="A12" s="1" t="s">
        <v>31</v>
      </c>
      <c r="B12" s="1">
        <v>92</v>
      </c>
      <c r="C12" s="1">
        <v>91</v>
      </c>
      <c r="D12" s="1">
        <v>93</v>
      </c>
      <c r="E12" s="1">
        <v>95</v>
      </c>
      <c r="F12" s="1">
        <f t="shared" si="0"/>
        <v>371</v>
      </c>
      <c r="G12" s="1">
        <f t="shared" si="1"/>
        <v>1</v>
      </c>
      <c r="I12" t="s">
        <v>33</v>
      </c>
      <c r="J12" t="s">
        <v>27</v>
      </c>
    </row>
    <row r="13" spans="1:7" ht="13.5">
      <c r="A13" s="1" t="s">
        <v>9</v>
      </c>
      <c r="B13" s="1">
        <v>90</v>
      </c>
      <c r="C13" s="1">
        <v>92</v>
      </c>
      <c r="D13" s="1">
        <v>93</v>
      </c>
      <c r="E13" s="1">
        <v>93</v>
      </c>
      <c r="F13" s="1">
        <f t="shared" si="0"/>
        <v>368</v>
      </c>
      <c r="G13" s="1">
        <f t="shared" si="1"/>
        <v>4</v>
      </c>
    </row>
    <row r="15" spans="1:16" ht="13.5">
      <c r="A15" s="1" t="s">
        <v>17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2" t="s">
        <v>11</v>
      </c>
      <c r="I15" s="1"/>
      <c r="J15" s="1">
        <v>1</v>
      </c>
      <c r="K15" s="1">
        <v>2</v>
      </c>
      <c r="L15" s="1">
        <v>3</v>
      </c>
      <c r="M15" s="1">
        <v>4</v>
      </c>
      <c r="N15" s="1">
        <v>5</v>
      </c>
      <c r="O15" s="1">
        <v>6</v>
      </c>
      <c r="P15" s="1">
        <v>7</v>
      </c>
    </row>
    <row r="16" spans="1:16" ht="13.5">
      <c r="A16" s="1" t="s">
        <v>26</v>
      </c>
      <c r="B16" s="1">
        <v>70</v>
      </c>
      <c r="C16" s="1">
        <v>60</v>
      </c>
      <c r="D16" s="1">
        <v>70</v>
      </c>
      <c r="E16" s="1">
        <v>80</v>
      </c>
      <c r="F16" s="1">
        <f>B16+C16+D16+E16</f>
        <v>280</v>
      </c>
      <c r="G16" s="1">
        <f>RANK(F16,$F$16:$F$25,0)</f>
        <v>10</v>
      </c>
      <c r="I16" s="1" t="s">
        <v>26</v>
      </c>
      <c r="J16" s="1">
        <f>G4</f>
        <v>10</v>
      </c>
      <c r="K16" s="1">
        <f>G16</f>
        <v>10</v>
      </c>
      <c r="L16" s="1">
        <f>G28</f>
        <v>9</v>
      </c>
      <c r="M16" s="1">
        <f>G40</f>
        <v>9</v>
      </c>
      <c r="N16" s="1">
        <f>G52</f>
        <v>9</v>
      </c>
      <c r="O16" s="1">
        <f>G52</f>
        <v>9</v>
      </c>
      <c r="P16" s="1">
        <f>G76</f>
        <v>9</v>
      </c>
    </row>
    <row r="17" spans="1:16" ht="13.5">
      <c r="A17" s="1" t="s">
        <v>6</v>
      </c>
      <c r="B17" s="1">
        <v>80</v>
      </c>
      <c r="C17" s="1">
        <v>80</v>
      </c>
      <c r="D17" s="1">
        <v>90</v>
      </c>
      <c r="E17" s="1">
        <v>85</v>
      </c>
      <c r="F17" s="1">
        <f aca="true" t="shared" si="2" ref="F17:F25">B17+C17+D17+E17</f>
        <v>335</v>
      </c>
      <c r="G17" s="1">
        <f aca="true" t="shared" si="3" ref="G17:G25">RANK(F17,$F$16:$F$25,0)</f>
        <v>7</v>
      </c>
      <c r="I17" s="1" t="s">
        <v>6</v>
      </c>
      <c r="J17" s="1">
        <f aca="true" t="shared" si="4" ref="J17:J25">G5</f>
        <v>6</v>
      </c>
      <c r="K17" s="1">
        <f aca="true" t="shared" si="5" ref="K17:K25">G17</f>
        <v>7</v>
      </c>
      <c r="L17" s="1">
        <f aca="true" t="shared" si="6" ref="L17:L25">G29</f>
        <v>4</v>
      </c>
      <c r="M17" s="1">
        <f aca="true" t="shared" si="7" ref="M17:M25">G41</f>
        <v>4</v>
      </c>
      <c r="N17" s="1">
        <f aca="true" t="shared" si="8" ref="N17:N25">G53</f>
        <v>5</v>
      </c>
      <c r="O17" s="1">
        <f aca="true" t="shared" si="9" ref="O17:O25">G53</f>
        <v>5</v>
      </c>
      <c r="P17" s="1">
        <f aca="true" t="shared" si="10" ref="P17:P25">G77</f>
        <v>3</v>
      </c>
    </row>
    <row r="18" spans="1:16" ht="13.5">
      <c r="A18" s="1" t="s">
        <v>27</v>
      </c>
      <c r="B18" s="1">
        <v>70</v>
      </c>
      <c r="C18" s="1">
        <v>70</v>
      </c>
      <c r="D18" s="1">
        <v>80</v>
      </c>
      <c r="E18" s="1">
        <v>75</v>
      </c>
      <c r="F18" s="1">
        <f t="shared" si="2"/>
        <v>295</v>
      </c>
      <c r="G18" s="1">
        <f t="shared" si="3"/>
        <v>9</v>
      </c>
      <c r="I18" s="1" t="s">
        <v>27</v>
      </c>
      <c r="J18" s="1">
        <f t="shared" si="4"/>
        <v>7</v>
      </c>
      <c r="K18" s="1">
        <f t="shared" si="5"/>
        <v>9</v>
      </c>
      <c r="L18" s="1">
        <f t="shared" si="6"/>
        <v>10</v>
      </c>
      <c r="M18" s="1">
        <f t="shared" si="7"/>
        <v>10</v>
      </c>
      <c r="N18" s="1">
        <f t="shared" si="8"/>
        <v>10</v>
      </c>
      <c r="O18" s="1">
        <f t="shared" si="9"/>
        <v>10</v>
      </c>
      <c r="P18" s="1">
        <f t="shared" si="10"/>
        <v>10</v>
      </c>
    </row>
    <row r="19" spans="1:16" ht="13.5">
      <c r="A19" s="1" t="s">
        <v>28</v>
      </c>
      <c r="B19" s="1">
        <v>85</v>
      </c>
      <c r="C19" s="1">
        <v>75</v>
      </c>
      <c r="D19" s="1">
        <v>85</v>
      </c>
      <c r="E19" s="1">
        <v>78</v>
      </c>
      <c r="F19" s="1">
        <f t="shared" si="2"/>
        <v>323</v>
      </c>
      <c r="G19" s="1">
        <f t="shared" si="3"/>
        <v>8</v>
      </c>
      <c r="I19" s="1" t="s">
        <v>28</v>
      </c>
      <c r="J19" s="1">
        <f t="shared" si="4"/>
        <v>8</v>
      </c>
      <c r="K19" s="1">
        <f t="shared" si="5"/>
        <v>8</v>
      </c>
      <c r="L19" s="1">
        <f t="shared" si="6"/>
        <v>8</v>
      </c>
      <c r="M19" s="1">
        <f t="shared" si="7"/>
        <v>5</v>
      </c>
      <c r="N19" s="1">
        <f t="shared" si="8"/>
        <v>6</v>
      </c>
      <c r="O19" s="1">
        <f t="shared" si="9"/>
        <v>6</v>
      </c>
      <c r="P19" s="1">
        <f t="shared" si="10"/>
        <v>8</v>
      </c>
    </row>
    <row r="20" spans="1:16" ht="13.5">
      <c r="A20" s="1" t="s">
        <v>7</v>
      </c>
      <c r="B20" s="1">
        <v>95</v>
      </c>
      <c r="C20" s="1">
        <v>90</v>
      </c>
      <c r="D20" s="1">
        <v>90</v>
      </c>
      <c r="E20" s="1">
        <v>90</v>
      </c>
      <c r="F20" s="1">
        <f t="shared" si="2"/>
        <v>365</v>
      </c>
      <c r="G20" s="1">
        <f t="shared" si="3"/>
        <v>4</v>
      </c>
      <c r="I20" s="1" t="s">
        <v>7</v>
      </c>
      <c r="J20" s="1">
        <f t="shared" si="4"/>
        <v>3</v>
      </c>
      <c r="K20" s="1">
        <f t="shared" si="5"/>
        <v>4</v>
      </c>
      <c r="L20" s="1">
        <f t="shared" si="6"/>
        <v>3</v>
      </c>
      <c r="M20" s="1">
        <f t="shared" si="7"/>
        <v>1</v>
      </c>
      <c r="N20" s="1">
        <f t="shared" si="8"/>
        <v>1</v>
      </c>
      <c r="O20" s="1">
        <f t="shared" si="9"/>
        <v>1</v>
      </c>
      <c r="P20" s="1">
        <f t="shared" si="10"/>
        <v>7</v>
      </c>
    </row>
    <row r="21" spans="1:16" ht="15.75" customHeight="1">
      <c r="A21" s="1" t="s">
        <v>8</v>
      </c>
      <c r="B21" s="1">
        <v>90</v>
      </c>
      <c r="C21" s="1">
        <v>80</v>
      </c>
      <c r="D21" s="1">
        <v>87</v>
      </c>
      <c r="E21" s="1">
        <v>83</v>
      </c>
      <c r="F21" s="1">
        <f t="shared" si="2"/>
        <v>340</v>
      </c>
      <c r="G21" s="1">
        <f t="shared" si="3"/>
        <v>6</v>
      </c>
      <c r="I21" s="1" t="s">
        <v>8</v>
      </c>
      <c r="J21" s="1">
        <f t="shared" si="4"/>
        <v>5</v>
      </c>
      <c r="K21" s="1">
        <f t="shared" si="5"/>
        <v>6</v>
      </c>
      <c r="L21" s="1">
        <f t="shared" si="6"/>
        <v>7</v>
      </c>
      <c r="M21" s="1">
        <f t="shared" si="7"/>
        <v>8</v>
      </c>
      <c r="N21" s="1">
        <f t="shared" si="8"/>
        <v>8</v>
      </c>
      <c r="O21" s="1">
        <f t="shared" si="9"/>
        <v>8</v>
      </c>
      <c r="P21" s="1">
        <f t="shared" si="10"/>
        <v>5</v>
      </c>
    </row>
    <row r="22" spans="1:16" ht="13.5">
      <c r="A22" s="1" t="s">
        <v>29</v>
      </c>
      <c r="B22" s="1">
        <v>90</v>
      </c>
      <c r="C22" s="1">
        <v>95</v>
      </c>
      <c r="D22" s="1">
        <v>92</v>
      </c>
      <c r="E22" s="1">
        <v>92</v>
      </c>
      <c r="F22" s="1">
        <f t="shared" si="2"/>
        <v>369</v>
      </c>
      <c r="G22" s="1">
        <f t="shared" si="3"/>
        <v>3</v>
      </c>
      <c r="I22" s="1" t="s">
        <v>29</v>
      </c>
      <c r="J22" s="1">
        <f t="shared" si="4"/>
        <v>2</v>
      </c>
      <c r="K22" s="1">
        <f t="shared" si="5"/>
        <v>3</v>
      </c>
      <c r="L22" s="1">
        <f t="shared" si="6"/>
        <v>4</v>
      </c>
      <c r="M22" s="1">
        <f t="shared" si="7"/>
        <v>2</v>
      </c>
      <c r="N22" s="1">
        <f t="shared" si="8"/>
        <v>7</v>
      </c>
      <c r="O22" s="1">
        <f t="shared" si="9"/>
        <v>7</v>
      </c>
      <c r="P22" s="1">
        <f t="shared" si="10"/>
        <v>2</v>
      </c>
    </row>
    <row r="23" spans="1:16" ht="13.5">
      <c r="A23" s="1" t="s">
        <v>30</v>
      </c>
      <c r="B23" s="1">
        <v>93</v>
      </c>
      <c r="C23" s="1">
        <v>88</v>
      </c>
      <c r="D23" s="1">
        <v>90</v>
      </c>
      <c r="E23" s="1">
        <v>90</v>
      </c>
      <c r="F23" s="1">
        <f t="shared" si="2"/>
        <v>361</v>
      </c>
      <c r="G23" s="1">
        <f t="shared" si="3"/>
        <v>5</v>
      </c>
      <c r="I23" s="1" t="s">
        <v>30</v>
      </c>
      <c r="J23" s="1">
        <f t="shared" si="4"/>
        <v>9</v>
      </c>
      <c r="K23" s="1">
        <f t="shared" si="5"/>
        <v>5</v>
      </c>
      <c r="L23" s="1">
        <f t="shared" si="6"/>
        <v>2</v>
      </c>
      <c r="M23" s="1">
        <f t="shared" si="7"/>
        <v>6</v>
      </c>
      <c r="N23" s="1">
        <f t="shared" si="8"/>
        <v>4</v>
      </c>
      <c r="O23" s="1">
        <f t="shared" si="9"/>
        <v>4</v>
      </c>
      <c r="P23" s="1">
        <f t="shared" si="10"/>
        <v>1</v>
      </c>
    </row>
    <row r="24" spans="1:16" ht="13.5">
      <c r="A24" s="1" t="s">
        <v>31</v>
      </c>
      <c r="B24" s="1">
        <v>98</v>
      </c>
      <c r="C24" s="1">
        <v>95</v>
      </c>
      <c r="D24" s="1">
        <v>100</v>
      </c>
      <c r="E24" s="1">
        <v>95</v>
      </c>
      <c r="F24" s="1">
        <f t="shared" si="2"/>
        <v>388</v>
      </c>
      <c r="G24" s="1">
        <f t="shared" si="3"/>
        <v>1</v>
      </c>
      <c r="I24" s="1" t="s">
        <v>31</v>
      </c>
      <c r="J24" s="1">
        <f t="shared" si="4"/>
        <v>1</v>
      </c>
      <c r="K24" s="1">
        <f t="shared" si="5"/>
        <v>1</v>
      </c>
      <c r="L24" s="1">
        <f t="shared" si="6"/>
        <v>1</v>
      </c>
      <c r="M24" s="1">
        <f t="shared" si="7"/>
        <v>3</v>
      </c>
      <c r="N24" s="1">
        <f t="shared" si="8"/>
        <v>1</v>
      </c>
      <c r="O24" s="1">
        <f t="shared" si="9"/>
        <v>1</v>
      </c>
      <c r="P24" s="1">
        <f t="shared" si="10"/>
        <v>4</v>
      </c>
    </row>
    <row r="25" spans="1:16" ht="13.5">
      <c r="A25" s="1" t="s">
        <v>9</v>
      </c>
      <c r="B25" s="1">
        <v>97</v>
      </c>
      <c r="C25" s="1">
        <v>95</v>
      </c>
      <c r="D25" s="1">
        <v>98</v>
      </c>
      <c r="E25" s="1">
        <v>93</v>
      </c>
      <c r="F25" s="1">
        <f t="shared" si="2"/>
        <v>383</v>
      </c>
      <c r="G25" s="1">
        <f t="shared" si="3"/>
        <v>2</v>
      </c>
      <c r="I25" s="1" t="s">
        <v>9</v>
      </c>
      <c r="J25" s="1">
        <f t="shared" si="4"/>
        <v>4</v>
      </c>
      <c r="K25" s="1">
        <f t="shared" si="5"/>
        <v>2</v>
      </c>
      <c r="L25" s="1">
        <f t="shared" si="6"/>
        <v>6</v>
      </c>
      <c r="M25" s="1">
        <f t="shared" si="7"/>
        <v>7</v>
      </c>
      <c r="N25" s="1">
        <f t="shared" si="8"/>
        <v>3</v>
      </c>
      <c r="O25" s="1">
        <f t="shared" si="9"/>
        <v>3</v>
      </c>
      <c r="P25" s="1">
        <f t="shared" si="10"/>
        <v>6</v>
      </c>
    </row>
    <row r="27" spans="1:7" ht="13.5">
      <c r="A27" s="1" t="s">
        <v>16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2" t="s">
        <v>11</v>
      </c>
    </row>
    <row r="28" spans="1:7" ht="13.5">
      <c r="A28" s="1" t="s">
        <v>26</v>
      </c>
      <c r="B28" s="1">
        <v>90</v>
      </c>
      <c r="C28" s="1">
        <v>89</v>
      </c>
      <c r="D28" s="1">
        <v>89</v>
      </c>
      <c r="E28" s="1">
        <v>89</v>
      </c>
      <c r="F28" s="1">
        <f>B28+C28+D28+E28</f>
        <v>357</v>
      </c>
      <c r="G28" s="1">
        <f>RANK(F28,$F$28:$F$37,0)</f>
        <v>9</v>
      </c>
    </row>
    <row r="29" spans="1:16" ht="13.5">
      <c r="A29" s="1" t="s">
        <v>6</v>
      </c>
      <c r="B29" s="1">
        <v>97</v>
      </c>
      <c r="C29" s="1">
        <v>98</v>
      </c>
      <c r="D29" s="1">
        <v>97</v>
      </c>
      <c r="E29" s="1">
        <v>98</v>
      </c>
      <c r="F29" s="1">
        <f aca="true" t="shared" si="11" ref="F29:F37">B29+C29+D29+E29</f>
        <v>390</v>
      </c>
      <c r="G29" s="1">
        <f aca="true" t="shared" si="12" ref="G29:G37">RANK(F29,$F$28:$F$37,0)</f>
        <v>4</v>
      </c>
      <c r="I29" s="1" t="s">
        <v>26</v>
      </c>
      <c r="J29" s="1">
        <f aca="true" t="shared" si="13" ref="J29:J38">SMALL(J16:P16,1)</f>
        <v>9</v>
      </c>
      <c r="K29" s="1">
        <f aca="true" t="shared" si="14" ref="K29:K38">SMALL(J16:P16,2)</f>
        <v>9</v>
      </c>
      <c r="L29" s="1">
        <f aca="true" t="shared" si="15" ref="L29:L38">SMALL(J16:P16,3)</f>
        <v>9</v>
      </c>
      <c r="M29" s="3">
        <f aca="true" t="shared" si="16" ref="M29:M38">SMALL(J16:P16,4)</f>
        <v>9</v>
      </c>
      <c r="N29" s="1">
        <f aca="true" t="shared" si="17" ref="N29:N38">SMALL(J16:P16,5)</f>
        <v>9</v>
      </c>
      <c r="O29" s="1">
        <f>SMALL(J16:P16,6)</f>
        <v>10</v>
      </c>
      <c r="P29" s="1">
        <f>SMALL(J16:P16,7)</f>
        <v>10</v>
      </c>
    </row>
    <row r="30" spans="1:16" ht="13.5">
      <c r="A30" s="1" t="s">
        <v>27</v>
      </c>
      <c r="B30" s="1">
        <v>89</v>
      </c>
      <c r="C30" s="1">
        <v>89</v>
      </c>
      <c r="D30" s="1">
        <v>89</v>
      </c>
      <c r="E30" s="1">
        <v>89</v>
      </c>
      <c r="F30" s="1">
        <f t="shared" si="11"/>
        <v>356</v>
      </c>
      <c r="G30" s="1">
        <f t="shared" si="12"/>
        <v>10</v>
      </c>
      <c r="I30" s="1" t="s">
        <v>6</v>
      </c>
      <c r="J30" s="1">
        <f t="shared" si="13"/>
        <v>3</v>
      </c>
      <c r="K30" s="1">
        <f t="shared" si="14"/>
        <v>4</v>
      </c>
      <c r="L30" s="1">
        <f t="shared" si="15"/>
        <v>4</v>
      </c>
      <c r="M30" s="3">
        <f t="shared" si="16"/>
        <v>5</v>
      </c>
      <c r="N30" s="1">
        <f t="shared" si="17"/>
        <v>5</v>
      </c>
      <c r="O30" s="1">
        <f aca="true" t="shared" si="18" ref="O30:O38">SMALL(J17:P17,6)</f>
        <v>6</v>
      </c>
      <c r="P30" s="1">
        <f aca="true" t="shared" si="19" ref="P30:P38">SMALL(J17:P17,7)</f>
        <v>7</v>
      </c>
    </row>
    <row r="31" spans="1:16" ht="13.5">
      <c r="A31" s="1" t="s">
        <v>28</v>
      </c>
      <c r="B31" s="1">
        <v>89</v>
      </c>
      <c r="C31" s="1">
        <v>89</v>
      </c>
      <c r="D31" s="1">
        <v>90</v>
      </c>
      <c r="E31" s="1">
        <v>90</v>
      </c>
      <c r="F31" s="1">
        <f t="shared" si="11"/>
        <v>358</v>
      </c>
      <c r="G31" s="1">
        <f t="shared" si="12"/>
        <v>8</v>
      </c>
      <c r="I31" s="1" t="s">
        <v>27</v>
      </c>
      <c r="J31" s="1">
        <f t="shared" si="13"/>
        <v>7</v>
      </c>
      <c r="K31" s="1">
        <f t="shared" si="14"/>
        <v>9</v>
      </c>
      <c r="L31" s="1">
        <f t="shared" si="15"/>
        <v>10</v>
      </c>
      <c r="M31" s="3">
        <f t="shared" si="16"/>
        <v>10</v>
      </c>
      <c r="N31" s="1">
        <f t="shared" si="17"/>
        <v>10</v>
      </c>
      <c r="O31" s="1">
        <f t="shared" si="18"/>
        <v>10</v>
      </c>
      <c r="P31" s="1">
        <f t="shared" si="19"/>
        <v>10</v>
      </c>
    </row>
    <row r="32" spans="1:16" ht="13.5">
      <c r="A32" s="1" t="s">
        <v>7</v>
      </c>
      <c r="B32" s="1">
        <v>98</v>
      </c>
      <c r="C32" s="1">
        <v>98</v>
      </c>
      <c r="D32" s="1">
        <v>99</v>
      </c>
      <c r="E32" s="1">
        <v>98</v>
      </c>
      <c r="F32" s="1">
        <f t="shared" si="11"/>
        <v>393</v>
      </c>
      <c r="G32" s="1">
        <f t="shared" si="12"/>
        <v>3</v>
      </c>
      <c r="I32" s="1" t="s">
        <v>28</v>
      </c>
      <c r="J32" s="1">
        <f t="shared" si="13"/>
        <v>5</v>
      </c>
      <c r="K32" s="1">
        <f t="shared" si="14"/>
        <v>6</v>
      </c>
      <c r="L32" s="1">
        <f t="shared" si="15"/>
        <v>6</v>
      </c>
      <c r="M32" s="3">
        <f t="shared" si="16"/>
        <v>8</v>
      </c>
      <c r="N32" s="1">
        <f t="shared" si="17"/>
        <v>8</v>
      </c>
      <c r="O32" s="1">
        <f t="shared" si="18"/>
        <v>8</v>
      </c>
      <c r="P32" s="1">
        <f t="shared" si="19"/>
        <v>8</v>
      </c>
    </row>
    <row r="33" spans="1:16" ht="13.5">
      <c r="A33" s="1" t="s">
        <v>8</v>
      </c>
      <c r="B33" s="1">
        <v>94</v>
      </c>
      <c r="C33" s="1">
        <v>94</v>
      </c>
      <c r="D33" s="1">
        <v>93</v>
      </c>
      <c r="E33" s="1">
        <v>94</v>
      </c>
      <c r="F33" s="1">
        <f t="shared" si="11"/>
        <v>375</v>
      </c>
      <c r="G33" s="1">
        <f t="shared" si="12"/>
        <v>7</v>
      </c>
      <c r="I33" s="1" t="s">
        <v>7</v>
      </c>
      <c r="J33" s="1">
        <f t="shared" si="13"/>
        <v>1</v>
      </c>
      <c r="K33" s="1">
        <f t="shared" si="14"/>
        <v>1</v>
      </c>
      <c r="L33" s="1">
        <f t="shared" si="15"/>
        <v>1</v>
      </c>
      <c r="M33" s="3">
        <f t="shared" si="16"/>
        <v>3</v>
      </c>
      <c r="N33" s="1">
        <f t="shared" si="17"/>
        <v>3</v>
      </c>
      <c r="O33" s="1">
        <f t="shared" si="18"/>
        <v>4</v>
      </c>
      <c r="P33" s="1">
        <f t="shared" si="19"/>
        <v>7</v>
      </c>
    </row>
    <row r="34" spans="1:16" ht="13.5">
      <c r="A34" s="1" t="s">
        <v>29</v>
      </c>
      <c r="B34" s="1">
        <v>97</v>
      </c>
      <c r="C34" s="1">
        <v>98</v>
      </c>
      <c r="D34" s="1">
        <v>97</v>
      </c>
      <c r="E34" s="1">
        <v>98</v>
      </c>
      <c r="F34" s="1">
        <f t="shared" si="11"/>
        <v>390</v>
      </c>
      <c r="G34" s="1">
        <f t="shared" si="12"/>
        <v>4</v>
      </c>
      <c r="I34" s="1" t="s">
        <v>8</v>
      </c>
      <c r="J34" s="1">
        <f t="shared" si="13"/>
        <v>5</v>
      </c>
      <c r="K34" s="1">
        <f t="shared" si="14"/>
        <v>5</v>
      </c>
      <c r="L34" s="1">
        <f t="shared" si="15"/>
        <v>6</v>
      </c>
      <c r="M34" s="3">
        <f t="shared" si="16"/>
        <v>7</v>
      </c>
      <c r="N34" s="1">
        <f t="shared" si="17"/>
        <v>8</v>
      </c>
      <c r="O34" s="1">
        <f t="shared" si="18"/>
        <v>8</v>
      </c>
      <c r="P34" s="1">
        <f t="shared" si="19"/>
        <v>8</v>
      </c>
    </row>
    <row r="35" spans="1:16" ht="15.75" customHeight="1">
      <c r="A35" s="1" t="s">
        <v>30</v>
      </c>
      <c r="B35" s="1">
        <v>99</v>
      </c>
      <c r="C35" s="1">
        <v>98</v>
      </c>
      <c r="D35" s="1">
        <v>98</v>
      </c>
      <c r="E35" s="1">
        <v>99</v>
      </c>
      <c r="F35" s="1">
        <f t="shared" si="11"/>
        <v>394</v>
      </c>
      <c r="G35" s="1">
        <f t="shared" si="12"/>
        <v>2</v>
      </c>
      <c r="I35" s="1" t="s">
        <v>29</v>
      </c>
      <c r="J35" s="1">
        <f t="shared" si="13"/>
        <v>2</v>
      </c>
      <c r="K35" s="1">
        <f t="shared" si="14"/>
        <v>2</v>
      </c>
      <c r="L35" s="1">
        <f t="shared" si="15"/>
        <v>2</v>
      </c>
      <c r="M35" s="3">
        <f t="shared" si="16"/>
        <v>3</v>
      </c>
      <c r="N35" s="1">
        <f t="shared" si="17"/>
        <v>4</v>
      </c>
      <c r="O35" s="1">
        <f t="shared" si="18"/>
        <v>7</v>
      </c>
      <c r="P35" s="1">
        <f t="shared" si="19"/>
        <v>7</v>
      </c>
    </row>
    <row r="36" spans="1:16" ht="13.5">
      <c r="A36" s="1" t="s">
        <v>31</v>
      </c>
      <c r="B36" s="1">
        <v>99</v>
      </c>
      <c r="C36" s="1">
        <v>99</v>
      </c>
      <c r="D36" s="1">
        <v>100</v>
      </c>
      <c r="E36" s="1">
        <v>99</v>
      </c>
      <c r="F36" s="1">
        <f t="shared" si="11"/>
        <v>397</v>
      </c>
      <c r="G36" s="1">
        <f t="shared" si="12"/>
        <v>1</v>
      </c>
      <c r="I36" s="1" t="s">
        <v>30</v>
      </c>
      <c r="J36" s="1">
        <f t="shared" si="13"/>
        <v>1</v>
      </c>
      <c r="K36" s="1">
        <f t="shared" si="14"/>
        <v>2</v>
      </c>
      <c r="L36" s="1">
        <f t="shared" si="15"/>
        <v>4</v>
      </c>
      <c r="M36" s="3">
        <f t="shared" si="16"/>
        <v>4</v>
      </c>
      <c r="N36" s="1">
        <f t="shared" si="17"/>
        <v>5</v>
      </c>
      <c r="O36" s="1">
        <f t="shared" si="18"/>
        <v>6</v>
      </c>
      <c r="P36" s="1">
        <f t="shared" si="19"/>
        <v>9</v>
      </c>
    </row>
    <row r="37" spans="1:16" ht="13.5">
      <c r="A37" s="1" t="s">
        <v>9</v>
      </c>
      <c r="B37" s="1">
        <v>95</v>
      </c>
      <c r="C37" s="1">
        <v>96</v>
      </c>
      <c r="D37" s="1">
        <v>95</v>
      </c>
      <c r="E37" s="1">
        <v>95</v>
      </c>
      <c r="F37" s="1">
        <f t="shared" si="11"/>
        <v>381</v>
      </c>
      <c r="G37" s="1">
        <f t="shared" si="12"/>
        <v>6</v>
      </c>
      <c r="I37" s="1" t="s">
        <v>31</v>
      </c>
      <c r="J37" s="1">
        <f t="shared" si="13"/>
        <v>1</v>
      </c>
      <c r="K37" s="1">
        <f t="shared" si="14"/>
        <v>1</v>
      </c>
      <c r="L37" s="1">
        <f t="shared" si="15"/>
        <v>1</v>
      </c>
      <c r="M37" s="3">
        <f t="shared" si="16"/>
        <v>1</v>
      </c>
      <c r="N37" s="1">
        <f t="shared" si="17"/>
        <v>1</v>
      </c>
      <c r="O37" s="1">
        <f t="shared" si="18"/>
        <v>3</v>
      </c>
      <c r="P37" s="1">
        <f t="shared" si="19"/>
        <v>4</v>
      </c>
    </row>
    <row r="38" spans="9:16" ht="13.5">
      <c r="I38" s="1" t="s">
        <v>9</v>
      </c>
      <c r="J38" s="1">
        <f t="shared" si="13"/>
        <v>2</v>
      </c>
      <c r="K38" s="1">
        <f t="shared" si="14"/>
        <v>3</v>
      </c>
      <c r="L38" s="1">
        <f t="shared" si="15"/>
        <v>3</v>
      </c>
      <c r="M38" s="3">
        <f t="shared" si="16"/>
        <v>4</v>
      </c>
      <c r="N38" s="1">
        <f t="shared" si="17"/>
        <v>6</v>
      </c>
      <c r="O38" s="1">
        <f t="shared" si="18"/>
        <v>6</v>
      </c>
      <c r="P38" s="1">
        <f t="shared" si="19"/>
        <v>7</v>
      </c>
    </row>
    <row r="39" spans="1:7" ht="13.5">
      <c r="A39" s="1" t="s">
        <v>15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2" t="s">
        <v>11</v>
      </c>
    </row>
    <row r="40" spans="1:7" ht="13.5">
      <c r="A40" s="1" t="s">
        <v>26</v>
      </c>
      <c r="B40" s="1">
        <v>72</v>
      </c>
      <c r="C40" s="1">
        <v>72</v>
      </c>
      <c r="D40" s="1">
        <v>72</v>
      </c>
      <c r="E40" s="1">
        <v>72</v>
      </c>
      <c r="F40" s="1">
        <f>B40+C40+D40+E40</f>
        <v>288</v>
      </c>
      <c r="G40" s="1">
        <f>RANK(F40,$F$40:$F$49,0)</f>
        <v>9</v>
      </c>
    </row>
    <row r="41" spans="1:7" ht="13.5">
      <c r="A41" s="1" t="s">
        <v>6</v>
      </c>
      <c r="B41" s="1">
        <v>80</v>
      </c>
      <c r="C41" s="1">
        <v>85</v>
      </c>
      <c r="D41" s="1">
        <v>87</v>
      </c>
      <c r="E41" s="1">
        <v>90</v>
      </c>
      <c r="F41" s="1">
        <f aca="true" t="shared" si="20" ref="F41:F49">B41+C41+D41+E41</f>
        <v>342</v>
      </c>
      <c r="G41" s="1">
        <f aca="true" t="shared" si="21" ref="G41:G49">RANK(F41,$F$40:$F$49,0)</f>
        <v>4</v>
      </c>
    </row>
    <row r="42" spans="1:7" ht="13.5">
      <c r="A42" s="1" t="s">
        <v>27</v>
      </c>
      <c r="B42" s="1">
        <v>70</v>
      </c>
      <c r="C42" s="1">
        <v>69</v>
      </c>
      <c r="D42" s="1">
        <v>70</v>
      </c>
      <c r="E42" s="1">
        <v>70</v>
      </c>
      <c r="F42" s="1">
        <f t="shared" si="20"/>
        <v>279</v>
      </c>
      <c r="G42" s="1">
        <f t="shared" si="21"/>
        <v>10</v>
      </c>
    </row>
    <row r="43" spans="1:7" ht="13.5">
      <c r="A43" s="1" t="s">
        <v>28</v>
      </c>
      <c r="B43" s="1">
        <v>82</v>
      </c>
      <c r="C43" s="1">
        <v>84</v>
      </c>
      <c r="D43" s="1">
        <v>86</v>
      </c>
      <c r="E43" s="1">
        <v>89</v>
      </c>
      <c r="F43" s="1">
        <f t="shared" si="20"/>
        <v>341</v>
      </c>
      <c r="G43" s="1">
        <f t="shared" si="21"/>
        <v>5</v>
      </c>
    </row>
    <row r="44" spans="1:7" ht="15.75" customHeight="1">
      <c r="A44" s="1" t="s">
        <v>7</v>
      </c>
      <c r="B44" s="1">
        <v>90</v>
      </c>
      <c r="C44" s="1">
        <v>89</v>
      </c>
      <c r="D44" s="1">
        <v>92</v>
      </c>
      <c r="E44" s="1">
        <v>93</v>
      </c>
      <c r="F44" s="1">
        <f t="shared" si="20"/>
        <v>364</v>
      </c>
      <c r="G44" s="1">
        <f t="shared" si="21"/>
        <v>1</v>
      </c>
    </row>
    <row r="45" spans="1:7" ht="13.5">
      <c r="A45" s="1" t="s">
        <v>8</v>
      </c>
      <c r="B45" s="1">
        <v>83</v>
      </c>
      <c r="C45" s="1">
        <v>81</v>
      </c>
      <c r="D45" s="1">
        <v>82</v>
      </c>
      <c r="E45" s="1">
        <v>82</v>
      </c>
      <c r="F45" s="1">
        <f t="shared" si="20"/>
        <v>328</v>
      </c>
      <c r="G45" s="1">
        <f t="shared" si="21"/>
        <v>8</v>
      </c>
    </row>
    <row r="46" spans="1:7" ht="13.5">
      <c r="A46" s="1" t="s">
        <v>29</v>
      </c>
      <c r="B46" s="1">
        <v>85</v>
      </c>
      <c r="C46" s="1">
        <v>86</v>
      </c>
      <c r="D46" s="1">
        <v>88</v>
      </c>
      <c r="E46" s="1">
        <v>90</v>
      </c>
      <c r="F46" s="1">
        <f t="shared" si="20"/>
        <v>349</v>
      </c>
      <c r="G46" s="1">
        <f t="shared" si="21"/>
        <v>2</v>
      </c>
    </row>
    <row r="47" spans="1:7" ht="13.5">
      <c r="A47" s="1" t="s">
        <v>30</v>
      </c>
      <c r="B47" s="1">
        <v>81</v>
      </c>
      <c r="C47" s="1">
        <v>82</v>
      </c>
      <c r="D47" s="1">
        <v>83</v>
      </c>
      <c r="E47" s="1">
        <v>85</v>
      </c>
      <c r="F47" s="1">
        <f t="shared" si="20"/>
        <v>331</v>
      </c>
      <c r="G47" s="1">
        <f t="shared" si="21"/>
        <v>6</v>
      </c>
    </row>
    <row r="48" spans="1:7" ht="13.5">
      <c r="A48" s="1" t="s">
        <v>31</v>
      </c>
      <c r="B48" s="1">
        <v>80</v>
      </c>
      <c r="C48" s="1">
        <v>86</v>
      </c>
      <c r="D48" s="1">
        <v>88</v>
      </c>
      <c r="E48" s="1">
        <v>91</v>
      </c>
      <c r="F48" s="1">
        <f t="shared" si="20"/>
        <v>345</v>
      </c>
      <c r="G48" s="1">
        <f t="shared" si="21"/>
        <v>3</v>
      </c>
    </row>
    <row r="49" spans="1:7" ht="13.5">
      <c r="A49" s="1" t="s">
        <v>9</v>
      </c>
      <c r="B49" s="1">
        <v>79</v>
      </c>
      <c r="C49" s="1">
        <v>81</v>
      </c>
      <c r="D49" s="1">
        <v>84</v>
      </c>
      <c r="E49" s="1">
        <v>86</v>
      </c>
      <c r="F49" s="1">
        <f t="shared" si="20"/>
        <v>330</v>
      </c>
      <c r="G49" s="1">
        <f t="shared" si="21"/>
        <v>7</v>
      </c>
    </row>
    <row r="51" spans="1:7" ht="13.5">
      <c r="A51" s="1" t="s">
        <v>14</v>
      </c>
      <c r="B51" s="1" t="s">
        <v>1</v>
      </c>
      <c r="C51" s="1" t="s">
        <v>2</v>
      </c>
      <c r="D51" s="1" t="s">
        <v>3</v>
      </c>
      <c r="E51" s="1" t="s">
        <v>4</v>
      </c>
      <c r="F51" s="1" t="s">
        <v>5</v>
      </c>
      <c r="G51" s="2" t="s">
        <v>11</v>
      </c>
    </row>
    <row r="52" spans="1:7" ht="13.5">
      <c r="A52" s="1" t="s">
        <v>26</v>
      </c>
      <c r="B52" s="1">
        <v>83</v>
      </c>
      <c r="C52" s="1">
        <v>78</v>
      </c>
      <c r="D52" s="1">
        <v>85</v>
      </c>
      <c r="E52" s="1">
        <v>85</v>
      </c>
      <c r="F52" s="1">
        <f>B52+C52+D52+E52</f>
        <v>331</v>
      </c>
      <c r="G52" s="1">
        <f>RANK(F52,$F$52:$F$61,0)</f>
        <v>9</v>
      </c>
    </row>
    <row r="53" spans="1:7" ht="18" customHeight="1">
      <c r="A53" s="1" t="s">
        <v>6</v>
      </c>
      <c r="B53" s="1">
        <v>90</v>
      </c>
      <c r="C53" s="1">
        <v>95</v>
      </c>
      <c r="D53" s="1">
        <v>95</v>
      </c>
      <c r="E53" s="1">
        <v>95</v>
      </c>
      <c r="F53" s="1">
        <f aca="true" t="shared" si="22" ref="F53:F61">B53+C53+D53+E53</f>
        <v>375</v>
      </c>
      <c r="G53" s="1">
        <f aca="true" t="shared" si="23" ref="G53:G61">RANK(F53,$F$52:$F$61,0)</f>
        <v>5</v>
      </c>
    </row>
    <row r="54" spans="1:7" ht="13.5">
      <c r="A54" s="1" t="s">
        <v>27</v>
      </c>
      <c r="B54" s="1">
        <v>81</v>
      </c>
      <c r="C54" s="1">
        <v>79</v>
      </c>
      <c r="D54" s="1">
        <v>82</v>
      </c>
      <c r="E54" s="1">
        <v>84</v>
      </c>
      <c r="F54" s="1">
        <f>B54+C54+D54+E54</f>
        <v>326</v>
      </c>
      <c r="G54" s="1">
        <f t="shared" si="23"/>
        <v>10</v>
      </c>
    </row>
    <row r="55" spans="1:7" ht="13.5">
      <c r="A55" s="1" t="s">
        <v>28</v>
      </c>
      <c r="B55" s="1">
        <v>89</v>
      </c>
      <c r="C55" s="1">
        <v>95</v>
      </c>
      <c r="D55" s="1">
        <v>95</v>
      </c>
      <c r="E55" s="1">
        <v>95</v>
      </c>
      <c r="F55" s="1">
        <f>B55+C55+D55+E55</f>
        <v>374</v>
      </c>
      <c r="G55" s="1">
        <f t="shared" si="23"/>
        <v>6</v>
      </c>
    </row>
    <row r="56" spans="1:7" ht="13.5">
      <c r="A56" s="1" t="s">
        <v>7</v>
      </c>
      <c r="B56" s="1">
        <v>95</v>
      </c>
      <c r="C56" s="1">
        <v>95</v>
      </c>
      <c r="D56" s="1">
        <v>96</v>
      </c>
      <c r="E56" s="1">
        <v>96</v>
      </c>
      <c r="F56" s="1">
        <f t="shared" si="22"/>
        <v>382</v>
      </c>
      <c r="G56" s="1">
        <f t="shared" si="23"/>
        <v>1</v>
      </c>
    </row>
    <row r="57" spans="1:7" ht="13.5">
      <c r="A57" s="1" t="s">
        <v>8</v>
      </c>
      <c r="B57" s="1">
        <v>90</v>
      </c>
      <c r="C57" s="1">
        <v>80</v>
      </c>
      <c r="D57" s="1">
        <v>90</v>
      </c>
      <c r="E57" s="1">
        <v>85</v>
      </c>
      <c r="F57" s="1">
        <f t="shared" si="22"/>
        <v>345</v>
      </c>
      <c r="G57" s="1">
        <f t="shared" si="23"/>
        <v>8</v>
      </c>
    </row>
    <row r="58" spans="1:7" ht="13.5">
      <c r="A58" s="1" t="s">
        <v>29</v>
      </c>
      <c r="B58" s="1">
        <v>90</v>
      </c>
      <c r="C58" s="1">
        <v>90</v>
      </c>
      <c r="D58" s="1">
        <v>93</v>
      </c>
      <c r="E58" s="1">
        <v>93</v>
      </c>
      <c r="F58" s="1">
        <f t="shared" si="22"/>
        <v>366</v>
      </c>
      <c r="G58" s="1">
        <f t="shared" si="23"/>
        <v>7</v>
      </c>
    </row>
    <row r="59" spans="1:7" ht="13.5">
      <c r="A59" s="1" t="s">
        <v>30</v>
      </c>
      <c r="B59" s="1">
        <v>96</v>
      </c>
      <c r="C59" s="1">
        <v>90</v>
      </c>
      <c r="D59" s="1">
        <v>95</v>
      </c>
      <c r="E59" s="1">
        <v>96</v>
      </c>
      <c r="F59" s="1">
        <f t="shared" si="22"/>
        <v>377</v>
      </c>
      <c r="G59" s="1">
        <f t="shared" si="23"/>
        <v>4</v>
      </c>
    </row>
    <row r="60" spans="1:7" ht="13.5">
      <c r="A60" s="1" t="s">
        <v>31</v>
      </c>
      <c r="B60" s="1">
        <v>97</v>
      </c>
      <c r="C60" s="1">
        <v>93</v>
      </c>
      <c r="D60" s="1">
        <v>95</v>
      </c>
      <c r="E60" s="1">
        <v>97</v>
      </c>
      <c r="F60" s="1">
        <f t="shared" si="22"/>
        <v>382</v>
      </c>
      <c r="G60" s="1">
        <f t="shared" si="23"/>
        <v>1</v>
      </c>
    </row>
    <row r="61" spans="1:7" ht="13.5">
      <c r="A61" s="1" t="s">
        <v>9</v>
      </c>
      <c r="B61" s="1">
        <v>94</v>
      </c>
      <c r="C61" s="1">
        <v>95</v>
      </c>
      <c r="D61" s="1">
        <v>95</v>
      </c>
      <c r="E61" s="1">
        <v>95</v>
      </c>
      <c r="F61" s="1">
        <f t="shared" si="22"/>
        <v>379</v>
      </c>
      <c r="G61" s="1">
        <f t="shared" si="23"/>
        <v>3</v>
      </c>
    </row>
    <row r="63" spans="1:7" ht="13.5">
      <c r="A63" s="1" t="s">
        <v>13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  <c r="G63" s="2" t="s">
        <v>11</v>
      </c>
    </row>
    <row r="64" spans="1:7" ht="13.5">
      <c r="A64" s="1" t="s">
        <v>26</v>
      </c>
      <c r="B64" s="1">
        <v>60</v>
      </c>
      <c r="C64" s="1">
        <v>70</v>
      </c>
      <c r="D64" s="1">
        <v>60</v>
      </c>
      <c r="E64" s="1">
        <v>70</v>
      </c>
      <c r="F64" s="1">
        <f>B64+C64+D64+E64</f>
        <v>260</v>
      </c>
      <c r="G64" s="1">
        <f>RANK(F64,$F$64:$F$73,0)</f>
        <v>10</v>
      </c>
    </row>
    <row r="65" spans="1:7" ht="13.5">
      <c r="A65" s="1" t="s">
        <v>6</v>
      </c>
      <c r="B65" s="1">
        <v>90</v>
      </c>
      <c r="C65" s="1">
        <v>90</v>
      </c>
      <c r="D65" s="1">
        <v>100</v>
      </c>
      <c r="E65" s="1">
        <v>100</v>
      </c>
      <c r="F65" s="1">
        <f>B65+C65+D65+E65</f>
        <v>380</v>
      </c>
      <c r="G65" s="1">
        <f aca="true" t="shared" si="24" ref="G65:G73">RANK(F65,$F$64:$F$73,0)</f>
        <v>4</v>
      </c>
    </row>
    <row r="66" spans="1:7" ht="13.5">
      <c r="A66" s="1" t="s">
        <v>27</v>
      </c>
      <c r="B66" s="1">
        <v>70</v>
      </c>
      <c r="C66" s="1">
        <v>70</v>
      </c>
      <c r="D66" s="1">
        <v>70</v>
      </c>
      <c r="E66" s="1">
        <v>60</v>
      </c>
      <c r="F66" s="1">
        <f>B66+C66+D66+E66</f>
        <v>270</v>
      </c>
      <c r="G66" s="1">
        <f t="shared" si="24"/>
        <v>9</v>
      </c>
    </row>
    <row r="67" spans="1:7" ht="13.5">
      <c r="A67" s="1" t="s">
        <v>28</v>
      </c>
      <c r="B67" s="1">
        <v>70</v>
      </c>
      <c r="C67" s="1">
        <v>70</v>
      </c>
      <c r="D67" s="1">
        <v>80</v>
      </c>
      <c r="E67" s="1">
        <v>80</v>
      </c>
      <c r="F67" s="1">
        <f aca="true" t="shared" si="25" ref="F67:F73">B67+C67+D67+E67</f>
        <v>300</v>
      </c>
      <c r="G67" s="1">
        <f t="shared" si="24"/>
        <v>7</v>
      </c>
    </row>
    <row r="68" spans="1:7" ht="13.5">
      <c r="A68" s="1" t="s">
        <v>7</v>
      </c>
      <c r="B68" s="1">
        <v>90</v>
      </c>
      <c r="C68" s="1">
        <v>100</v>
      </c>
      <c r="D68" s="1">
        <v>100</v>
      </c>
      <c r="E68" s="1">
        <v>100</v>
      </c>
      <c r="F68" s="1">
        <f t="shared" si="25"/>
        <v>390</v>
      </c>
      <c r="G68" s="1">
        <f t="shared" si="24"/>
        <v>2</v>
      </c>
    </row>
    <row r="69" spans="1:7" ht="13.5">
      <c r="A69" s="1" t="s">
        <v>8</v>
      </c>
      <c r="B69" s="1">
        <v>70</v>
      </c>
      <c r="C69" s="1">
        <v>80</v>
      </c>
      <c r="D69" s="1">
        <v>80</v>
      </c>
      <c r="E69" s="1">
        <v>80</v>
      </c>
      <c r="F69" s="1">
        <f t="shared" si="25"/>
        <v>310</v>
      </c>
      <c r="G69" s="1">
        <f t="shared" si="24"/>
        <v>6</v>
      </c>
    </row>
    <row r="70" spans="1:7" ht="13.5">
      <c r="A70" s="1" t="s">
        <v>29</v>
      </c>
      <c r="B70" s="1">
        <v>80</v>
      </c>
      <c r="C70" s="1">
        <v>80</v>
      </c>
      <c r="D70" s="1">
        <v>90</v>
      </c>
      <c r="E70" s="1">
        <v>80</v>
      </c>
      <c r="F70" s="1">
        <f t="shared" si="25"/>
        <v>330</v>
      </c>
      <c r="G70" s="1">
        <f t="shared" si="24"/>
        <v>5</v>
      </c>
    </row>
    <row r="71" spans="1:7" ht="13.5">
      <c r="A71" s="1" t="s">
        <v>30</v>
      </c>
      <c r="B71" s="1">
        <v>80</v>
      </c>
      <c r="C71" s="1">
        <v>70</v>
      </c>
      <c r="D71" s="1">
        <v>80</v>
      </c>
      <c r="E71" s="1">
        <v>70</v>
      </c>
      <c r="F71" s="1">
        <f t="shared" si="25"/>
        <v>300</v>
      </c>
      <c r="G71" s="1">
        <f t="shared" si="24"/>
        <v>7</v>
      </c>
    </row>
    <row r="72" spans="1:7" ht="13.5">
      <c r="A72" s="1" t="s">
        <v>31</v>
      </c>
      <c r="B72" s="1">
        <v>100</v>
      </c>
      <c r="C72" s="1">
        <v>100</v>
      </c>
      <c r="D72" s="1">
        <v>100</v>
      </c>
      <c r="E72" s="1">
        <v>100</v>
      </c>
      <c r="F72" s="1">
        <f t="shared" si="25"/>
        <v>400</v>
      </c>
      <c r="G72" s="1">
        <f t="shared" si="24"/>
        <v>1</v>
      </c>
    </row>
    <row r="73" spans="1:7" ht="13.5">
      <c r="A73" s="1" t="s">
        <v>9</v>
      </c>
      <c r="B73" s="1">
        <v>100</v>
      </c>
      <c r="C73" s="1">
        <v>90</v>
      </c>
      <c r="D73" s="1">
        <v>100</v>
      </c>
      <c r="E73" s="1">
        <v>100</v>
      </c>
      <c r="F73" s="1">
        <f t="shared" si="25"/>
        <v>390</v>
      </c>
      <c r="G73" s="1">
        <f t="shared" si="24"/>
        <v>2</v>
      </c>
    </row>
    <row r="75" spans="1:7" ht="13.5">
      <c r="A75" s="1" t="s">
        <v>12</v>
      </c>
      <c r="B75" s="1" t="s">
        <v>1</v>
      </c>
      <c r="C75" s="1" t="s">
        <v>2</v>
      </c>
      <c r="D75" s="1" t="s">
        <v>3</v>
      </c>
      <c r="E75" s="1" t="s">
        <v>4</v>
      </c>
      <c r="F75" s="1" t="s">
        <v>5</v>
      </c>
      <c r="G75" s="2" t="s">
        <v>11</v>
      </c>
    </row>
    <row r="76" spans="1:7" ht="13.5">
      <c r="A76" s="1" t="s">
        <v>26</v>
      </c>
      <c r="B76" s="1">
        <v>80</v>
      </c>
      <c r="C76" s="1">
        <v>70</v>
      </c>
      <c r="D76" s="1">
        <v>80</v>
      </c>
      <c r="E76" s="1">
        <v>75</v>
      </c>
      <c r="F76" s="1">
        <f>B76+C76+D76+E76</f>
        <v>305</v>
      </c>
      <c r="G76" s="1">
        <f>RANK(F76,$F$76:$F$85,0)</f>
        <v>9</v>
      </c>
    </row>
    <row r="77" spans="1:7" ht="13.5">
      <c r="A77" s="1" t="s">
        <v>6</v>
      </c>
      <c r="B77" s="1">
        <v>90</v>
      </c>
      <c r="C77" s="1">
        <v>95</v>
      </c>
      <c r="D77" s="1">
        <v>95</v>
      </c>
      <c r="E77" s="1">
        <v>95</v>
      </c>
      <c r="F77" s="1">
        <f aca="true" t="shared" si="26" ref="F77:F85">B77+C77+D77+E77</f>
        <v>375</v>
      </c>
      <c r="G77" s="1">
        <f aca="true" t="shared" si="27" ref="G77:G85">RANK(F77,$F$76:$F$85,0)</f>
        <v>3</v>
      </c>
    </row>
    <row r="78" spans="1:7" ht="13.5">
      <c r="A78" s="1" t="s">
        <v>27</v>
      </c>
      <c r="B78" s="1">
        <v>70</v>
      </c>
      <c r="C78" s="1">
        <v>70</v>
      </c>
      <c r="D78" s="1">
        <v>70</v>
      </c>
      <c r="E78" s="1">
        <v>70</v>
      </c>
      <c r="F78" s="1">
        <f>B78+C78+D78+E78</f>
        <v>280</v>
      </c>
      <c r="G78" s="1">
        <f t="shared" si="27"/>
        <v>10</v>
      </c>
    </row>
    <row r="79" spans="1:7" ht="13.5">
      <c r="A79" s="1" t="s">
        <v>28</v>
      </c>
      <c r="B79" s="1">
        <v>75</v>
      </c>
      <c r="C79" s="1">
        <v>80</v>
      </c>
      <c r="D79" s="1">
        <v>80</v>
      </c>
      <c r="E79" s="1">
        <v>80</v>
      </c>
      <c r="F79" s="1">
        <f>B79+C79+D79+E79</f>
        <v>315</v>
      </c>
      <c r="G79" s="1">
        <f t="shared" si="27"/>
        <v>8</v>
      </c>
    </row>
    <row r="80" spans="1:7" ht="13.5">
      <c r="A80" s="1" t="s">
        <v>7</v>
      </c>
      <c r="B80" s="1">
        <v>80</v>
      </c>
      <c r="C80" s="1">
        <v>90</v>
      </c>
      <c r="D80" s="1">
        <v>85</v>
      </c>
      <c r="E80" s="1">
        <v>85</v>
      </c>
      <c r="F80" s="1">
        <f t="shared" si="26"/>
        <v>340</v>
      </c>
      <c r="G80" s="1">
        <f t="shared" si="27"/>
        <v>7</v>
      </c>
    </row>
    <row r="81" spans="1:7" ht="13.5">
      <c r="A81" s="1" t="s">
        <v>8</v>
      </c>
      <c r="B81" s="1">
        <v>85</v>
      </c>
      <c r="C81" s="1">
        <v>90</v>
      </c>
      <c r="D81" s="1">
        <v>88</v>
      </c>
      <c r="E81" s="1">
        <v>90</v>
      </c>
      <c r="F81" s="1">
        <f t="shared" si="26"/>
        <v>353</v>
      </c>
      <c r="G81" s="1">
        <f t="shared" si="27"/>
        <v>5</v>
      </c>
    </row>
    <row r="82" spans="1:7" ht="13.5">
      <c r="A82" s="1" t="s">
        <v>29</v>
      </c>
      <c r="B82" s="1">
        <v>95</v>
      </c>
      <c r="C82" s="1">
        <v>98</v>
      </c>
      <c r="D82" s="1">
        <v>98</v>
      </c>
      <c r="E82" s="1">
        <v>99</v>
      </c>
      <c r="F82" s="1">
        <f t="shared" si="26"/>
        <v>390</v>
      </c>
      <c r="G82" s="1">
        <f t="shared" si="27"/>
        <v>2</v>
      </c>
    </row>
    <row r="83" spans="1:7" ht="13.5">
      <c r="A83" s="1" t="s">
        <v>30</v>
      </c>
      <c r="B83" s="1">
        <v>99</v>
      </c>
      <c r="C83" s="1">
        <v>98</v>
      </c>
      <c r="D83" s="1">
        <v>99</v>
      </c>
      <c r="E83" s="1">
        <v>99</v>
      </c>
      <c r="F83" s="1">
        <f t="shared" si="26"/>
        <v>395</v>
      </c>
      <c r="G83" s="1">
        <f t="shared" si="27"/>
        <v>1</v>
      </c>
    </row>
    <row r="84" spans="1:7" ht="13.5">
      <c r="A84" s="1" t="s">
        <v>31</v>
      </c>
      <c r="B84" s="1">
        <v>85</v>
      </c>
      <c r="C84" s="1">
        <v>90</v>
      </c>
      <c r="D84" s="1">
        <v>90</v>
      </c>
      <c r="E84" s="1">
        <v>90</v>
      </c>
      <c r="F84" s="1">
        <f t="shared" si="26"/>
        <v>355</v>
      </c>
      <c r="G84" s="1">
        <f t="shared" si="27"/>
        <v>4</v>
      </c>
    </row>
    <row r="85" spans="1:7" ht="13.5">
      <c r="A85" s="1" t="s">
        <v>9</v>
      </c>
      <c r="B85" s="1">
        <v>80</v>
      </c>
      <c r="C85" s="1">
        <v>85</v>
      </c>
      <c r="D85" s="1">
        <v>88</v>
      </c>
      <c r="E85" s="1">
        <v>88</v>
      </c>
      <c r="F85" s="1">
        <f t="shared" si="26"/>
        <v>341</v>
      </c>
      <c r="G85" s="1">
        <f t="shared" si="27"/>
        <v>6</v>
      </c>
    </row>
  </sheetData>
  <printOptions/>
  <pageMargins left="0.75" right="0.75" top="1" bottom="1" header="0.512" footer="0.512"/>
  <pageSetup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2000-12-12T06:26:36Z</cp:lastPrinted>
  <dcterms:created xsi:type="dcterms:W3CDTF">2000-11-14T05:51:54Z</dcterms:created>
  <dcterms:modified xsi:type="dcterms:W3CDTF">2000-12-12T06:31:29Z</dcterms:modified>
  <cp:category/>
  <cp:version/>
  <cp:contentType/>
  <cp:contentStatus/>
</cp:coreProperties>
</file>